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H50" i="1"/>
  <c r="H29" i="1"/>
  <c r="H37" i="1"/>
  <c r="H33" i="1"/>
  <c r="H25" i="1"/>
  <c r="H18" i="1"/>
  <c r="H15" i="1"/>
  <c r="H59" i="1" l="1"/>
  <c r="H22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<sst xmlns="http://schemas.openxmlformats.org/spreadsheetml/2006/main" count="62" uniqueCount="36">
  <si>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</si>
  <si>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</si>
  <si>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</si>
  <si>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</si>
  <si>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</si>
  <si>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</si>
  <si>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</si>
  <si>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</si>
  <si>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</si>
  <si>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</si>
  <si>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</si>
  <si>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</si>
  <si>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</si>
  <si>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</si>
  <si>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</si>
  <si>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</si>
  <si>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</si>
  <si>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</si>
  <si>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</si>
  <si>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</si>
  <si>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</si>
  <si>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</si>
  <si>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</si>
  <si>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</si>
  <si>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</si>
  <si>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</si>
  <si>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</si>
  <si>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</si>
  <si>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</si>
  <si>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</si>
  <si>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</si>
  <si>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06.12.2024 </t>
  </si>
  <si>
    <t xml:space="preserve">Dana 06.12.2024.godine Dom zdravlja Požarevac je izvršio plaćanje prema dobavljačima: </t>
  </si>
  <si>
    <t>Primljena i neutrošena participacija od 06.12.2024</t>
  </si>
  <si>
    <t>Messer</t>
  </si>
  <si>
    <t>UKUPNO MEDICINSKI KISEONIK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</si>
</sst>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7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G63" sqref="G6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45632</v>
      </c>
      <c r="H12" s="12">
        <v>857992.34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45632</v>
      </c>
      <c r="H13" s="1">
        <f>H14+H30-H38-H52</f>
        <v>130648.03000000399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45632</v>
      </c>
      <c r="H14" s="2">
        <f>SUM(H15:H29)</f>
        <v>557587.62000000395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500+35447469.14+1068.27-35447469.14+5292.69-6360.96</f>
        <v>500.00000000327782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+20500.6+1795168.08-10000-1786585.32-2232.25</f>
        <v>17559.730000000447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</f>
        <v>18820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431544.75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</f>
        <v>70517.700000000215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45632</v>
      </c>
      <c r="H30" s="2">
        <f>H31+H32+H33+H34+H36+H37+H35</f>
        <v>22106.929999999993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</f>
        <v>12474.929999999993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f>5588+1759+23076+5588-17700+10141-18820</f>
        <v>9632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45632</v>
      </c>
      <c r="H38" s="3">
        <f>SUM(H39:H51)</f>
        <v>449046.52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500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1885.74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9105.7999999999993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6010.23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f>398349+33195.75</f>
        <v>431544.75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45632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45632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</f>
        <v>727344.31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857992.34000000404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32</v>
      </c>
      <c r="C63" s="51"/>
      <c r="D63" s="51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1">
        <v>9105.7999999999993</v>
      </c>
      <c r="D65" s="55">
        <v>6171497507</v>
      </c>
    </row>
    <row r="66" spans="2:4" x14ac:dyDescent="0.25">
      <c r="B66" s="56" t="s">
        <v>35</v>
      </c>
      <c r="C66" s="5">
        <f>SUM(C65)</f>
        <v>9105.7999999999993</v>
      </c>
      <c r="D66" s="55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2024-12-09T11:38:58Z</dcterms:modified>
  <cp:category/>
  <cp:contentStatus/>
</cp:coreProperties>
</file>